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<sst xmlns="http://schemas.openxmlformats.org/spreadsheetml/2006/main" count="72" uniqueCount="53">
  <si>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Transportation</t>
  </si>
  <si>
    <t>Bus Donation</t>
  </si>
  <si>
    <t>Tip (optional)</t>
  </si>
  <si>
    <t>Amount</t>
  </si>
  <si>
    <t>Days</t>
  </si>
  <si>
    <t>NA</t>
  </si>
  <si>
    <t>Bus Driver (daily)</t>
  </si>
  <si>
    <t>Lodging</t>
  </si>
  <si>
    <t>Persons</t>
  </si>
  <si>
    <t>Food</t>
  </si>
  <si>
    <t>Cooks (daily)</t>
  </si>
  <si>
    <t>Groceries (daily)</t>
  </si>
  <si>
    <t>Sightseeing</t>
  </si>
  <si>
    <t>Old Panama</t>
  </si>
  <si>
    <t>Colonial Panama</t>
  </si>
  <si>
    <t>Panama Canal</t>
  </si>
  <si>
    <t>Summit Gardens</t>
  </si>
  <si>
    <t>El Nispero Gardens/Zoo</t>
  </si>
  <si>
    <t>Project Donation</t>
  </si>
  <si>
    <t>Trip Charge</t>
  </si>
  <si>
    <t>Construction Project</t>
  </si>
  <si>
    <t>Total</t>
  </si>
  <si>
    <t>Folkloric Dinner and Show</t>
  </si>
  <si>
    <t>Restaurant Meals</t>
  </si>
  <si>
    <t>TOTAL COST</t>
  </si>
  <si>
    <t>Tips (optional)</t>
  </si>
  <si>
    <t>Bus Cleaning</t>
  </si>
  <si>
    <t>Hotel in David</t>
  </si>
  <si>
    <t>Airfare to Chiriqui</t>
  </si>
  <si>
    <t>(Enter 50 for Camp Cielito or 100 for Chiriqui)</t>
  </si>
  <si>
    <t>(Covers purchase of materials and payment of workers)</t>
  </si>
  <si>
    <t>Fuel and Tolls</t>
  </si>
  <si>
    <t>(In days column enter 1 for one way, 2 for roundtrip.)</t>
  </si>
  <si>
    <t>(Enter total number of days, including arrival/departure.)</t>
  </si>
  <si>
    <t>(In days column enter the number of different buses used)</t>
  </si>
  <si>
    <t>Other Services</t>
  </si>
  <si>
    <t>Interpreters</t>
  </si>
  <si>
    <t>(In persons column enter number of interpreters.)</t>
  </si>
  <si>
    <t>Hotel in Panama City</t>
  </si>
  <si>
    <t>(In persons column enter number of rooms.)</t>
  </si>
  <si>
    <t>Church Lodging</t>
  </si>
  <si>
    <t>(Same charge for PC Dorm, Camp Cielito and Volcan)</t>
  </si>
  <si>
    <t>(In days column enter number of meals.)</t>
  </si>
  <si>
    <t>(Price will vary according to meal and drink selection.)</t>
  </si>
  <si>
    <t>Panama UMVIM In-Country Cost Calculation Spreadsheet</t>
  </si>
  <si>
    <t>Note: Leave zeros, not blanks, where you find them or enter the proper number.</t>
  </si>
  <si>
    <t>Cost per person</t>
  </si>
  <si>
    <t>(Enter 500 for small bus, 800 for large bus.)</t>
  </si>
  <si>
    <t>(Enter 200 for PC, 250 for Camp, 350 for Chiriqui)</t>
  </si>
  <si>
    <t>(In persons column enter number of cooks.)</t>
  </si>
  <si>
    <t>Miscelaneous</t>
  </si>
  <si>
    <t>5% of Subtotal</t>
  </si>
  <si>
    <t>SUBTOTAL</t>
  </si>
</sst>
</file>

<file path=xl/styles.xml><?xml version="1.0" encoding="utf-8"?>
<styleSheet xmlns="http://schemas.openxmlformats.org/spreadsheetml/2006/main">
  <numFmts count="14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6">
      <selection activeCell="E37" sqref="E37"/>
    </sheetView>
  </sheetViews>
  <sheetFormatPr defaultColWidth="9.140625" defaultRowHeight="12.75"/>
  <cols>
    <col min="1" max="1" width="16.421875" style="0" customWidth="1"/>
    <col min="2" max="2" width="24.00390625" style="0" customWidth="1"/>
    <col min="3" max="10" width="9.140625" style="0" customWidth="1"/>
    <col min="11" max="11" width="12.00390625" style="0" customWidth="1"/>
  </cols>
  <sheetData>
    <row r="1" ht="12.75">
      <c r="B1" s="3" t="s">
        <v>44</v>
      </c>
    </row>
    <row r="4" spans="3:6" ht="12.75">
      <c r="C4" s="4" t="s">
        <v>3</v>
      </c>
      <c r="D4" s="4" t="s">
        <v>4</v>
      </c>
      <c r="E4" s="4" t="s">
        <v>8</v>
      </c>
      <c r="F4" s="4" t="s">
        <v>21</v>
      </c>
    </row>
    <row r="5" spans="1:7" ht="12.75">
      <c r="A5" s="3" t="s">
        <v>0</v>
      </c>
      <c r="B5" t="s">
        <v>1</v>
      </c>
      <c r="C5" s="1"/>
      <c r="D5" s="5" t="s">
        <v>5</v>
      </c>
      <c r="E5" s="5" t="s">
        <v>5</v>
      </c>
      <c r="F5" s="1">
        <f>SUM(C5:E5)</f>
        <v>0</v>
      </c>
      <c r="G5" t="s">
        <v>47</v>
      </c>
    </row>
    <row r="6" spans="2:7" ht="12.75">
      <c r="B6" t="s">
        <v>6</v>
      </c>
      <c r="C6" s="1">
        <v>20</v>
      </c>
      <c r="D6" s="5">
        <v>0</v>
      </c>
      <c r="E6" s="5" t="s">
        <v>5</v>
      </c>
      <c r="F6" s="2">
        <f>PRODUCT(C6:D6)</f>
        <v>0</v>
      </c>
      <c r="G6" t="s">
        <v>33</v>
      </c>
    </row>
    <row r="7" spans="2:7" ht="12.75">
      <c r="B7" t="s">
        <v>19</v>
      </c>
      <c r="C7" s="1"/>
      <c r="D7" s="5" t="s">
        <v>5</v>
      </c>
      <c r="E7" s="5" t="s">
        <v>5</v>
      </c>
      <c r="F7" s="1">
        <f>SUM(C7:E7)</f>
        <v>0</v>
      </c>
      <c r="G7" t="s">
        <v>29</v>
      </c>
    </row>
    <row r="8" spans="2:6" ht="12.75">
      <c r="B8" t="s">
        <v>2</v>
      </c>
      <c r="C8" s="1"/>
      <c r="D8" s="5" t="s">
        <v>5</v>
      </c>
      <c r="E8" s="5" t="s">
        <v>5</v>
      </c>
      <c r="F8" s="1">
        <f>SUM(C8:E8)</f>
        <v>0</v>
      </c>
    </row>
    <row r="9" spans="2:7" ht="12.75">
      <c r="B9" t="s">
        <v>26</v>
      </c>
      <c r="C9" s="1">
        <v>20</v>
      </c>
      <c r="D9" s="5">
        <v>0</v>
      </c>
      <c r="E9" s="5" t="s">
        <v>5</v>
      </c>
      <c r="F9" s="2">
        <f>PRODUCT(C9:D9)</f>
        <v>0</v>
      </c>
      <c r="G9" t="s">
        <v>34</v>
      </c>
    </row>
    <row r="10" spans="2:7" ht="12.75">
      <c r="B10" t="s">
        <v>31</v>
      </c>
      <c r="C10" s="1"/>
      <c r="D10" s="5" t="s">
        <v>5</v>
      </c>
      <c r="E10" s="5" t="s">
        <v>5</v>
      </c>
      <c r="F10" s="1">
        <f>SUM(C10:E10)</f>
        <v>0</v>
      </c>
      <c r="G10" t="s">
        <v>48</v>
      </c>
    </row>
    <row r="11" spans="2:7" ht="12.75">
      <c r="B11" t="s">
        <v>28</v>
      </c>
      <c r="C11" s="1">
        <v>114</v>
      </c>
      <c r="D11" s="5">
        <v>0</v>
      </c>
      <c r="E11" s="5">
        <v>0</v>
      </c>
      <c r="F11" s="2">
        <f>PRODUCT(C11:D11,E11)</f>
        <v>0</v>
      </c>
      <c r="G11" t="s">
        <v>32</v>
      </c>
    </row>
    <row r="12" spans="4:5" ht="12.75">
      <c r="D12" s="5"/>
      <c r="E12" s="5"/>
    </row>
    <row r="13" spans="1:7" ht="12.75">
      <c r="A13" s="3" t="s">
        <v>7</v>
      </c>
      <c r="B13" t="s">
        <v>40</v>
      </c>
      <c r="C13" s="2">
        <v>3</v>
      </c>
      <c r="D13" s="5">
        <v>0</v>
      </c>
      <c r="E13" s="5">
        <v>0</v>
      </c>
      <c r="F13" s="2">
        <f>PRODUCT(C13:D13,E13)</f>
        <v>0</v>
      </c>
      <c r="G13" t="s">
        <v>41</v>
      </c>
    </row>
    <row r="14" spans="2:7" ht="12.75">
      <c r="B14" t="s">
        <v>27</v>
      </c>
      <c r="C14" s="2">
        <v>45</v>
      </c>
      <c r="D14" s="5">
        <v>0</v>
      </c>
      <c r="E14" s="5">
        <v>0</v>
      </c>
      <c r="F14" s="2">
        <f>PRODUCT(C14,D14,E14)</f>
        <v>0</v>
      </c>
      <c r="G14" t="s">
        <v>39</v>
      </c>
    </row>
    <row r="15" spans="2:7" ht="12.75">
      <c r="B15" t="s">
        <v>38</v>
      </c>
      <c r="C15" s="2">
        <v>100</v>
      </c>
      <c r="D15" s="5">
        <v>0</v>
      </c>
      <c r="E15" s="5">
        <v>0</v>
      </c>
      <c r="F15" s="2">
        <f>PRODUCT(C15:D15,E15)</f>
        <v>0</v>
      </c>
      <c r="G15" t="s">
        <v>39</v>
      </c>
    </row>
    <row r="16" spans="4:5" ht="12.75">
      <c r="D16" s="5"/>
      <c r="E16" s="5"/>
    </row>
    <row r="17" spans="1:7" ht="12.75">
      <c r="A17" s="3" t="s">
        <v>9</v>
      </c>
      <c r="B17" t="s">
        <v>10</v>
      </c>
      <c r="C17" s="2">
        <v>20</v>
      </c>
      <c r="D17" s="5">
        <v>0</v>
      </c>
      <c r="E17" s="5">
        <v>0</v>
      </c>
      <c r="F17" s="2">
        <f>PRODUCT(C17,D17,E17)</f>
        <v>0</v>
      </c>
      <c r="G17" t="s">
        <v>49</v>
      </c>
    </row>
    <row r="18" spans="2:6" ht="12.75">
      <c r="B18" t="s">
        <v>25</v>
      </c>
      <c r="C18" s="2"/>
      <c r="D18" s="5" t="s">
        <v>5</v>
      </c>
      <c r="E18" s="5" t="s">
        <v>5</v>
      </c>
      <c r="F18" s="1">
        <f>SUM(C18:E18)</f>
        <v>0</v>
      </c>
    </row>
    <row r="19" spans="2:6" ht="12.75">
      <c r="B19" t="s">
        <v>11</v>
      </c>
      <c r="C19" s="2">
        <v>12</v>
      </c>
      <c r="D19" s="5">
        <v>0</v>
      </c>
      <c r="E19" s="5">
        <v>0</v>
      </c>
      <c r="F19" s="2">
        <f>PRODUCT(C19:D19,E19)</f>
        <v>0</v>
      </c>
    </row>
    <row r="20" spans="2:7" ht="12.75">
      <c r="B20" t="s">
        <v>23</v>
      </c>
      <c r="C20" s="2">
        <v>12</v>
      </c>
      <c r="D20" s="5">
        <v>0</v>
      </c>
      <c r="E20" s="5">
        <v>0</v>
      </c>
      <c r="F20" s="2">
        <f>PRODUCT(C20:D20,E20)</f>
        <v>0</v>
      </c>
      <c r="G20" t="s">
        <v>42</v>
      </c>
    </row>
    <row r="21" spans="4:6" ht="12.75">
      <c r="D21" s="5"/>
      <c r="E21" s="5"/>
      <c r="F21" s="2"/>
    </row>
    <row r="22" spans="1:6" ht="12.75">
      <c r="A22" s="3" t="s">
        <v>12</v>
      </c>
      <c r="B22" t="s">
        <v>13</v>
      </c>
      <c r="C22" s="2">
        <v>6</v>
      </c>
      <c r="D22" s="5" t="s">
        <v>5</v>
      </c>
      <c r="E22" s="5">
        <v>0</v>
      </c>
      <c r="F22" s="2">
        <f aca="true" t="shared" si="0" ref="F22:F27">PRODUCT(C22:E22)</f>
        <v>0</v>
      </c>
    </row>
    <row r="23" spans="2:6" ht="12.75">
      <c r="B23" t="s">
        <v>14</v>
      </c>
      <c r="C23" s="2">
        <v>1</v>
      </c>
      <c r="D23" s="5" t="s">
        <v>5</v>
      </c>
      <c r="E23" s="5">
        <v>0</v>
      </c>
      <c r="F23" s="2">
        <f t="shared" si="0"/>
        <v>0</v>
      </c>
    </row>
    <row r="24" spans="2:6" ht="12.75">
      <c r="B24" t="s">
        <v>15</v>
      </c>
      <c r="C24" s="2">
        <v>15</v>
      </c>
      <c r="D24" s="5" t="s">
        <v>5</v>
      </c>
      <c r="E24" s="5">
        <v>0</v>
      </c>
      <c r="F24" s="2">
        <f t="shared" si="0"/>
        <v>0</v>
      </c>
    </row>
    <row r="25" spans="2:6" ht="12.75">
      <c r="B25" t="s">
        <v>16</v>
      </c>
      <c r="C25" s="2">
        <v>2</v>
      </c>
      <c r="D25" s="5" t="s">
        <v>5</v>
      </c>
      <c r="E25" s="5">
        <v>0</v>
      </c>
      <c r="F25" s="2">
        <f t="shared" si="0"/>
        <v>0</v>
      </c>
    </row>
    <row r="26" spans="2:6" ht="12.75">
      <c r="B26" t="s">
        <v>17</v>
      </c>
      <c r="C26" s="2">
        <v>3</v>
      </c>
      <c r="D26" s="5" t="s">
        <v>5</v>
      </c>
      <c r="E26" s="5">
        <v>0</v>
      </c>
      <c r="F26" s="2">
        <f t="shared" si="0"/>
        <v>0</v>
      </c>
    </row>
    <row r="27" spans="2:7" ht="12.75">
      <c r="B27" t="s">
        <v>22</v>
      </c>
      <c r="C27" s="2">
        <v>30</v>
      </c>
      <c r="D27" s="5" t="s">
        <v>5</v>
      </c>
      <c r="E27" s="5">
        <v>0</v>
      </c>
      <c r="F27" s="2">
        <f t="shared" si="0"/>
        <v>0</v>
      </c>
      <c r="G27" t="s">
        <v>43</v>
      </c>
    </row>
    <row r="28" spans="3:6" ht="12.75">
      <c r="C28" s="2"/>
      <c r="D28" s="5"/>
      <c r="E28" s="5"/>
      <c r="F28" s="2"/>
    </row>
    <row r="29" spans="1:7" ht="12.75">
      <c r="A29" s="3" t="s">
        <v>35</v>
      </c>
      <c r="B29" t="s">
        <v>36</v>
      </c>
      <c r="C29" s="2">
        <v>15</v>
      </c>
      <c r="D29" s="5">
        <v>0</v>
      </c>
      <c r="E29" s="5">
        <v>2</v>
      </c>
      <c r="F29" s="2">
        <f>PRODUCT(C29:D29,E29)</f>
        <v>0</v>
      </c>
      <c r="G29" t="s">
        <v>37</v>
      </c>
    </row>
    <row r="30" spans="4:6" ht="12.75">
      <c r="D30" s="5"/>
      <c r="E30" s="5"/>
      <c r="F30" s="2"/>
    </row>
    <row r="31" spans="1:7" ht="12.75">
      <c r="A31" s="3" t="s">
        <v>18</v>
      </c>
      <c r="B31" t="s">
        <v>20</v>
      </c>
      <c r="C31" s="2">
        <v>200</v>
      </c>
      <c r="D31" s="5" t="s">
        <v>5</v>
      </c>
      <c r="E31" s="5">
        <v>0</v>
      </c>
      <c r="F31" s="2">
        <f>PRODUCT(C31:E31)</f>
        <v>0</v>
      </c>
      <c r="G31" t="s">
        <v>30</v>
      </c>
    </row>
    <row r="32" spans="1:6" ht="12.75">
      <c r="A32" s="3"/>
      <c r="C32" s="2"/>
      <c r="D32" s="5"/>
      <c r="E32" s="5"/>
      <c r="F32" s="2"/>
    </row>
    <row r="33" spans="1:6" ht="12.75">
      <c r="A33" s="3" t="s">
        <v>52</v>
      </c>
      <c r="F33" s="7">
        <f>SUM(F10:F31)</f>
        <v>0</v>
      </c>
    </row>
    <row r="34" spans="1:6" ht="12.75">
      <c r="A34" s="3"/>
      <c r="F34" s="7"/>
    </row>
    <row r="35" spans="1:6" ht="12.75">
      <c r="A35" s="3" t="s">
        <v>50</v>
      </c>
      <c r="B35" s="6" t="s">
        <v>51</v>
      </c>
      <c r="F35" s="2">
        <f>SUM(F33*0.05)</f>
        <v>0</v>
      </c>
    </row>
    <row r="37" spans="1:6" ht="12.75">
      <c r="A37" s="3" t="s">
        <v>24</v>
      </c>
      <c r="F37" s="1">
        <f>SUM(F5:F31)</f>
        <v>0</v>
      </c>
    </row>
    <row r="38" spans="1:6" ht="12.75">
      <c r="A38" s="3"/>
      <c r="F38" s="1"/>
    </row>
    <row r="39" spans="1:6" ht="12.75">
      <c r="A39" s="3" t="s">
        <v>46</v>
      </c>
      <c r="E39" s="5">
        <v>0</v>
      </c>
      <c r="F39" s="1" t="e">
        <f>PRODUCT(F37/E39)</f>
        <v>#DIV/0!</v>
      </c>
    </row>
    <row r="41" ht="12.75">
      <c r="A41" t="s">
        <v>45</v>
      </c>
    </row>
  </sheetData>
  <sheetProtection/>
  <printOptions/>
  <pageMargins left="0.75" right="0.5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Rhett J. Thompson</cp:lastModifiedBy>
  <cp:lastPrinted>2010-10-08T03:30:38Z</cp:lastPrinted>
  <dcterms:created xsi:type="dcterms:W3CDTF">2010-10-07T03:29:33Z</dcterms:created>
  <dcterms:modified xsi:type="dcterms:W3CDTF">2014-04-20T19:45:58Z</dcterms:modified>
  <cp:category/>
  <cp:version/>
  <cp:contentType/>
  <cp:contentStatus/>
</cp:coreProperties>
</file>